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vmlDrawing" PartName="/xl/drawings/vmlDrawing2.v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comments2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0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1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20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sharedStrings.xml><?xml version="1.0" encoding="utf-8"?>
<sst xmlns="http://schemas.openxmlformats.org/spreadsheetml/2006/main" count="178" uniqueCount="178">
  <si>
    <t>QUOTE SUMMARY</t>
  </si>
  <si>
    <t>Project:</t>
  </si>
  <si>
    <t>Progetto_Azienda_01_P01</t>
  </si>
  <si>
    <t>Company:</t>
  </si>
  <si>
    <t>Azienda_01</t>
  </si>
  <si>
    <t>Quote:</t>
  </si>
  <si>
    <t>Preventivo_Progetto_Azienda_01_P01</t>
  </si>
  <si>
    <t>Version:</t>
  </si>
  <si>
    <t>v13.9</t>
  </si>
  <si>
    <t>Created:</t>
  </si>
  <si>
    <t>2026-01-05 16:59:13</t>
  </si>
  <si>
    <t>Created By:</t>
  </si>
  <si>
    <t>System Administrator</t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</si>
  <si>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</si>
  <si>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</si>
  <si>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</si>
  <si>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</si>
  <si>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</si>
  <si>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</si>
  <si>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</si>
  <si>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</si>
  <si>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</si>
  <si>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Progetto_Azienda_01_P01</t>
  </si>
  <si>
    <t>Version: v13.9</t>
  </si>
  <si>
    <t>Company: Azienda_01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</si>
  <si>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</si>
  <si>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</si>
  <si>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</si>
  <si>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</si>
  <si>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</si>
  <si>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</si>
  <si>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</si>
  <si>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</si>
  <si>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</si>
  <si>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</si>
  <si>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</si>
  <si>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</si>
  <si>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</si>
  <si>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</si>
  <si>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</si>
  <si>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</si>
  <si>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</si>
  <si>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</si>
  <si>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</si>
  <si>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</si>
  <si>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</si>
  <si>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DAY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</si>
  <si>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</si>
  <si>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</si>
  <si>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</si>
  <si>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</si>
  <si>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</si>
  <si>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</si>
  <si>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Item_045_Snapshot_04_G1</t>
  </si>
  <si>
    <t>Material-SQM</t>
  </si>
  <si>
    <t>Item_052_Snapshot_05_G1</t>
  </si>
  <si>
    <t>Item_059_Snapshot_06_G1</t>
  </si>
  <si>
    <t>Material-LM</t>
  </si>
  <si>
    <t>Item_066_Snapshot_07_G1</t>
  </si>
  <si>
    <t>Item_073_Snapshot_08_G1</t>
  </si>
  <si>
    <t>Ore</t>
  </si>
  <si>
    <t>Item_080_Snapshot_09_G1</t>
  </si>
  <si>
    <t>Unità</t>
  </si>
  <si>
    <t>Item_087_Snapshot_10_G1</t>
  </si>
  <si>
    <t>Giorni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</si>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</sst>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FFFACD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ADD8E6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2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11" applyFill="1" borderId="2" applyBorder="1"/>
    <xf numFmtId="164" applyNumberFormat="1" fontId="7" applyFont="1" fillId="12" applyFill="1" borderId="2" applyBorder="1"/>
    <xf numFmtId="164" applyNumberFormat="1" fontId="8" applyFont="1" fillId="12" applyFill="1" borderId="2" applyBorder="1"/>
    <xf numFmtId="10" applyNumberFormat="1" fontId="7" applyFont="1" fillId="4" applyFill="1" borderId="2" applyBorder="1"/>
    <xf numFmtId="164" applyNumberFormat="1" fontId="2" applyFont="1" fillId="11" applyFill="1" borderId="2" applyBorder="1"/>
    <xf numFmtId="0" fontId="9" applyFont="1" fillId="13" applyFill="1" borderId="3" applyBorder="1" applyAlignment="1">
      <alignment horizontal="right"/>
    </xf>
    <xf numFmtId="0" fontId="10" applyFont="1" fillId="13" applyFill="1" borderId="3" applyBorder="1"/>
    <xf numFmtId="164" applyNumberFormat="1" fontId="11" applyFont="1" fillId="13" applyFill="1" borderId="3" applyBorder="1"/>
    <xf numFmtId="164" applyNumberFormat="1" fontId="3" applyFont="1" fillId="13" applyFill="1" borderId="3" applyBorder="1"/>
    <xf numFmtId="10" applyNumberFormat="1" fontId="3" applyFont="1" fillId="13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3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164784</v>
      </c>
      <c r="C11" s="6">
        <v>37476.2</v>
      </c>
      <c r="D11" s="7">
        <v>0.22742620642780853</v>
      </c>
      <c r="E11" s="6">
        <v>202260.2</v>
      </c>
    </row>
    <row r="12">
      <c r="A12" s="5" t="s">
        <v>19</v>
      </c>
      <c r="B12" s="6">
        <v>180935.4</v>
      </c>
      <c r="C12" s="6">
        <v>40872.08</v>
      </c>
      <c r="D12" s="7">
        <v>0.22589321934789988</v>
      </c>
      <c r="E12" s="6">
        <v>221807.48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18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43</v>
      </c>
    </row>
    <row r="8">
      <c r="A8" s="5" t="s">
        <v>44</v>
      </c>
      <c r="B8" s="39" t="s">
        <v>45</v>
      </c>
      <c r="C8" s="17">
        <v>2</v>
      </c>
      <c r="D8" s="17">
        <v>1</v>
      </c>
      <c r="E8" s="5" t="s">
        <v>46</v>
      </c>
      <c r="F8" s="18">
        <v>267</v>
      </c>
      <c r="G8" s="19">
        <f>C8*D8*F8</f>
      </c>
      <c r="H8" s="16"/>
      <c r="I8" s="20">
        <v>222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44</v>
      </c>
      <c r="B9" s="39" t="s">
        <v>48</v>
      </c>
      <c r="C9" s="17">
        <v>1</v>
      </c>
      <c r="D9" s="17">
        <v>1</v>
      </c>
      <c r="E9" s="5" t="s">
        <v>46</v>
      </c>
      <c r="F9" s="18">
        <v>200</v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44</v>
      </c>
      <c r="B10" s="39" t="s">
        <v>49</v>
      </c>
      <c r="C10" s="17">
        <v>5</v>
      </c>
      <c r="D10" s="17">
        <v>1</v>
      </c>
      <c r="E10" s="5" t="s">
        <v>46</v>
      </c>
      <c r="F10" s="18">
        <v>300</v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44</v>
      </c>
      <c r="B11" s="39" t="s">
        <v>50</v>
      </c>
      <c r="C11" s="17">
        <v>4</v>
      </c>
      <c r="D11" s="17">
        <v>1</v>
      </c>
      <c r="E11" s="5" t="s">
        <v>46</v>
      </c>
      <c r="F11" s="18">
        <v>400</v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44</v>
      </c>
      <c r="B12" s="39" t="s">
        <v>51</v>
      </c>
      <c r="C12" s="17">
        <v>2</v>
      </c>
      <c r="D12" s="17">
        <v>3</v>
      </c>
      <c r="E12" s="5" t="s">
        <v>46</v>
      </c>
      <c r="F12" s="26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44</v>
      </c>
      <c r="B13" s="39" t="s">
        <v>52</v>
      </c>
      <c r="C13" s="17">
        <v>9</v>
      </c>
      <c r="D13" s="17">
        <v>1</v>
      </c>
      <c r="E13" s="5" t="s">
        <v>46</v>
      </c>
      <c r="F13" s="26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44</v>
      </c>
      <c r="B14" s="39" t="s">
        <v>53</v>
      </c>
      <c r="C14" s="17">
        <v>6</v>
      </c>
      <c r="D14" s="17">
        <v>2</v>
      </c>
      <c r="E14" s="5" t="s">
        <v>54</v>
      </c>
      <c r="F14" s="26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44</v>
      </c>
      <c r="B15" s="39" t="s">
        <v>55</v>
      </c>
      <c r="C15" s="17">
        <v>3</v>
      </c>
      <c r="D15" s="17">
        <v>3</v>
      </c>
      <c r="E15" s="5" t="s">
        <v>54</v>
      </c>
      <c r="F15" s="26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44</v>
      </c>
      <c r="B16" s="39" t="s">
        <v>56</v>
      </c>
      <c r="C16" s="17">
        <v>10</v>
      </c>
      <c r="D16" s="17">
        <v>1</v>
      </c>
      <c r="E16" s="5" t="s">
        <v>57</v>
      </c>
      <c r="F16" s="26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44</v>
      </c>
      <c r="B17" s="39" t="s">
        <v>58</v>
      </c>
      <c r="C17" s="17">
        <v>7</v>
      </c>
      <c r="D17" s="17">
        <v>2</v>
      </c>
      <c r="E17" s="5" t="s">
        <v>54</v>
      </c>
      <c r="F17" s="26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44</v>
      </c>
      <c r="B18" s="39" t="s">
        <v>59</v>
      </c>
      <c r="C18" s="17">
        <v>4</v>
      </c>
      <c r="D18" s="17">
        <v>3</v>
      </c>
      <c r="E18" s="5" t="s">
        <v>60</v>
      </c>
      <c r="F18" s="26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44</v>
      </c>
      <c r="B19" s="39" t="s">
        <v>61</v>
      </c>
      <c r="C19" s="17">
        <v>1</v>
      </c>
      <c r="D19" s="17">
        <v>1</v>
      </c>
      <c r="E19" s="5" t="s">
        <v>62</v>
      </c>
      <c r="F19" s="26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44</v>
      </c>
      <c r="B20" s="39" t="s">
        <v>63</v>
      </c>
      <c r="C20" s="17">
        <v>8</v>
      </c>
      <c r="D20" s="17">
        <v>2</v>
      </c>
      <c r="E20" s="5" t="s">
        <v>64</v>
      </c>
      <c r="F20" s="18">
        <v>730</v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5" t="s">
        <v>44</v>
      </c>
      <c r="B21" s="39" t="s">
        <v>65</v>
      </c>
      <c r="C21" s="17">
        <v>5</v>
      </c>
      <c r="D21" s="17">
        <v>3</v>
      </c>
      <c r="E21" s="5" t="s">
        <v>60</v>
      </c>
      <c r="F21" s="26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9" t="s">
        <v>33</v>
      </c>
      <c r="Q21" s="5" t="s">
        <v>47</v>
      </c>
    </row>
    <row r="22">
      <c r="A22" s="27" t="s">
        <v>66</v>
      </c>
      <c r="B22" s="40"/>
      <c r="C22" s="28"/>
      <c r="D22" s="28"/>
      <c r="E22" s="28"/>
      <c r="F22" s="28"/>
      <c r="G22" s="29">
        <f>SUM(G8:G21)</f>
      </c>
      <c r="H22" s="28"/>
      <c r="I22" s="28"/>
      <c r="J22" s="28"/>
      <c r="K22" s="28"/>
      <c r="L22" s="28"/>
      <c r="M22" s="28"/>
      <c r="N22" s="30">
        <f>SUM(N8:N21)</f>
      </c>
      <c r="O22" s="31">
        <f>IF(G22=0,0,N22/G22)</f>
      </c>
      <c r="P22" s="40"/>
      <c r="Q22" s="28"/>
    </row>
    <row r="24">
      <c r="A24" s="15" t="s">
        <v>67</v>
      </c>
    </row>
    <row r="25">
      <c r="A25" s="5" t="s">
        <v>68</v>
      </c>
      <c r="B25" s="39" t="s">
        <v>69</v>
      </c>
      <c r="C25" s="17">
        <v>3</v>
      </c>
      <c r="D25" s="17">
        <v>1</v>
      </c>
      <c r="E25" s="5" t="s">
        <v>62</v>
      </c>
      <c r="F25" s="26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68</v>
      </c>
      <c r="B26" s="39" t="s">
        <v>70</v>
      </c>
      <c r="C26" s="17">
        <v>2</v>
      </c>
      <c r="D26" s="17">
        <v>1</v>
      </c>
      <c r="E26" s="5" t="s">
        <v>62</v>
      </c>
      <c r="F26" s="26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68</v>
      </c>
      <c r="B27" s="39" t="s">
        <v>71</v>
      </c>
      <c r="C27" s="17">
        <v>1</v>
      </c>
      <c r="D27" s="17">
        <v>1</v>
      </c>
      <c r="E27" s="5" t="s">
        <v>62</v>
      </c>
      <c r="F27" s="26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68</v>
      </c>
      <c r="B28" s="39" t="s">
        <v>72</v>
      </c>
      <c r="C28" s="17">
        <v>5</v>
      </c>
      <c r="D28" s="17">
        <v>1</v>
      </c>
      <c r="E28" s="5" t="s">
        <v>62</v>
      </c>
      <c r="F28" s="26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68</v>
      </c>
      <c r="B29" s="39" t="s">
        <v>73</v>
      </c>
      <c r="C29" s="17">
        <v>3</v>
      </c>
      <c r="D29" s="17">
        <v>3</v>
      </c>
      <c r="E29" s="5" t="s">
        <v>62</v>
      </c>
      <c r="F29" s="26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68</v>
      </c>
      <c r="B30" s="39" t="s">
        <v>74</v>
      </c>
      <c r="C30" s="17">
        <v>10</v>
      </c>
      <c r="D30" s="17">
        <v>1</v>
      </c>
      <c r="E30" s="5" t="s">
        <v>64</v>
      </c>
      <c r="F30" s="26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68</v>
      </c>
      <c r="B31" s="39" t="s">
        <v>75</v>
      </c>
      <c r="C31" s="17">
        <v>7</v>
      </c>
      <c r="D31" s="17">
        <v>2</v>
      </c>
      <c r="E31" s="5" t="s">
        <v>60</v>
      </c>
      <c r="F31" s="26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68</v>
      </c>
      <c r="B32" s="39" t="s">
        <v>76</v>
      </c>
      <c r="C32" s="17">
        <v>4</v>
      </c>
      <c r="D32" s="17">
        <v>3</v>
      </c>
      <c r="E32" s="5" t="s">
        <v>62</v>
      </c>
      <c r="F32" s="26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5" t="s">
        <v>68</v>
      </c>
      <c r="B33" s="39" t="s">
        <v>77</v>
      </c>
      <c r="C33" s="17">
        <v>1</v>
      </c>
      <c r="D33" s="17">
        <v>1</v>
      </c>
      <c r="E33" s="5" t="s">
        <v>64</v>
      </c>
      <c r="F33" s="26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9" t="s">
        <v>33</v>
      </c>
      <c r="Q33" s="5" t="s">
        <v>47</v>
      </c>
    </row>
    <row r="34">
      <c r="A34" s="5" t="s">
        <v>68</v>
      </c>
      <c r="B34" s="39" t="s">
        <v>78</v>
      </c>
      <c r="C34" s="17">
        <v>8</v>
      </c>
      <c r="D34" s="17">
        <v>2</v>
      </c>
      <c r="E34" s="5" t="s">
        <v>60</v>
      </c>
      <c r="F34" s="26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9" t="s">
        <v>33</v>
      </c>
      <c r="Q34" s="5" t="s">
        <v>47</v>
      </c>
    </row>
    <row r="35">
      <c r="A35" s="5" t="s">
        <v>68</v>
      </c>
      <c r="B35" s="39" t="s">
        <v>79</v>
      </c>
      <c r="C35" s="17">
        <v>5</v>
      </c>
      <c r="D35" s="17">
        <v>3</v>
      </c>
      <c r="E35" s="5" t="s">
        <v>62</v>
      </c>
      <c r="F35" s="26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9" t="s">
        <v>33</v>
      </c>
      <c r="Q35" s="5" t="s">
        <v>47</v>
      </c>
    </row>
    <row r="36">
      <c r="A36" s="5" t="s">
        <v>68</v>
      </c>
      <c r="B36" s="39" t="s">
        <v>80</v>
      </c>
      <c r="C36" s="17">
        <v>2</v>
      </c>
      <c r="D36" s="17">
        <v>1</v>
      </c>
      <c r="E36" s="5" t="s">
        <v>64</v>
      </c>
      <c r="F36" s="26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5" t="s">
        <v>68</v>
      </c>
      <c r="B37" s="39" t="s">
        <v>81</v>
      </c>
      <c r="C37" s="17">
        <v>9</v>
      </c>
      <c r="D37" s="17">
        <v>2</v>
      </c>
      <c r="E37" s="5" t="s">
        <v>60</v>
      </c>
      <c r="F37" s="26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9" t="s">
        <v>33</v>
      </c>
      <c r="Q37" s="5" t="s">
        <v>47</v>
      </c>
    </row>
    <row r="38">
      <c r="A38" s="5" t="s">
        <v>68</v>
      </c>
      <c r="B38" s="39" t="s">
        <v>82</v>
      </c>
      <c r="C38" s="17">
        <v>6</v>
      </c>
      <c r="D38" s="17">
        <v>3</v>
      </c>
      <c r="E38" s="5" t="s">
        <v>62</v>
      </c>
      <c r="F38" s="26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9" t="s">
        <v>33</v>
      </c>
      <c r="Q38" s="5" t="s">
        <v>47</v>
      </c>
    </row>
    <row r="39">
      <c r="A39" s="27" t="s">
        <v>83</v>
      </c>
      <c r="B39" s="40"/>
      <c r="C39" s="28"/>
      <c r="D39" s="28"/>
      <c r="E39" s="28"/>
      <c r="F39" s="28"/>
      <c r="G39" s="29">
        <f>SUM(G25:G38)</f>
      </c>
      <c r="H39" s="28"/>
      <c r="I39" s="28"/>
      <c r="J39" s="28"/>
      <c r="K39" s="28"/>
      <c r="L39" s="28"/>
      <c r="M39" s="28"/>
      <c r="N39" s="30">
        <f>SUM(N25:N38)</f>
      </c>
      <c r="O39" s="31">
        <f>IF(G39=0,0,N39/G39)</f>
      </c>
      <c r="P39" s="40"/>
      <c r="Q39" s="28"/>
    </row>
    <row r="41">
      <c r="A41" s="15" t="s">
        <v>84</v>
      </c>
    </row>
    <row r="42">
      <c r="A42" s="5" t="s">
        <v>85</v>
      </c>
      <c r="B42" s="39" t="s">
        <v>86</v>
      </c>
      <c r="C42" s="17">
        <v>4</v>
      </c>
      <c r="D42" s="17">
        <v>1</v>
      </c>
      <c r="E42" s="5" t="s">
        <v>64</v>
      </c>
      <c r="F42" s="26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9" t="s">
        <v>33</v>
      </c>
      <c r="Q42" s="5" t="s">
        <v>47</v>
      </c>
    </row>
    <row r="43">
      <c r="A43" s="5" t="s">
        <v>85</v>
      </c>
      <c r="B43" s="39" t="s">
        <v>87</v>
      </c>
      <c r="C43" s="17">
        <v>3</v>
      </c>
      <c r="D43" s="17">
        <v>1</v>
      </c>
      <c r="E43" s="5" t="s">
        <v>64</v>
      </c>
      <c r="F43" s="26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9" t="s">
        <v>33</v>
      </c>
      <c r="Q43" s="5" t="s">
        <v>47</v>
      </c>
    </row>
    <row r="44">
      <c r="A44" s="5" t="s">
        <v>85</v>
      </c>
      <c r="B44" s="39" t="s">
        <v>88</v>
      </c>
      <c r="C44" s="17">
        <v>2</v>
      </c>
      <c r="D44" s="17">
        <v>1</v>
      </c>
      <c r="E44" s="5" t="s">
        <v>64</v>
      </c>
      <c r="F44" s="26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9" t="s">
        <v>33</v>
      </c>
      <c r="Q44" s="5" t="s">
        <v>47</v>
      </c>
    </row>
    <row r="45">
      <c r="A45" s="5" t="s">
        <v>85</v>
      </c>
      <c r="B45" s="39" t="s">
        <v>89</v>
      </c>
      <c r="C45" s="17">
        <v>1</v>
      </c>
      <c r="D45" s="17">
        <v>1</v>
      </c>
      <c r="E45" s="5" t="s">
        <v>64</v>
      </c>
      <c r="F45" s="26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5" t="s">
        <v>85</v>
      </c>
      <c r="B46" s="39" t="s">
        <v>90</v>
      </c>
      <c r="C46" s="17">
        <v>4</v>
      </c>
      <c r="D46" s="17">
        <v>3</v>
      </c>
      <c r="E46" s="5" t="s">
        <v>64</v>
      </c>
      <c r="F46" s="26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9" t="s">
        <v>33</v>
      </c>
      <c r="Q46" s="5" t="s">
        <v>47</v>
      </c>
    </row>
    <row r="47">
      <c r="A47" s="5" t="s">
        <v>85</v>
      </c>
      <c r="B47" s="39" t="s">
        <v>91</v>
      </c>
      <c r="C47" s="17">
        <v>1</v>
      </c>
      <c r="D47" s="17">
        <v>1</v>
      </c>
      <c r="E47" s="5" t="s">
        <v>60</v>
      </c>
      <c r="F47" s="26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9" t="s">
        <v>33</v>
      </c>
      <c r="Q47" s="5" t="s">
        <v>47</v>
      </c>
    </row>
    <row r="48">
      <c r="A48" s="5" t="s">
        <v>85</v>
      </c>
      <c r="B48" s="39" t="s">
        <v>92</v>
      </c>
      <c r="C48" s="17">
        <v>8</v>
      </c>
      <c r="D48" s="17">
        <v>2</v>
      </c>
      <c r="E48" s="5" t="s">
        <v>62</v>
      </c>
      <c r="F48" s="26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9" t="s">
        <v>33</v>
      </c>
      <c r="Q48" s="5" t="s">
        <v>47</v>
      </c>
    </row>
    <row r="49">
      <c r="A49" s="5" t="s">
        <v>85</v>
      </c>
      <c r="B49" s="39" t="s">
        <v>93</v>
      </c>
      <c r="C49" s="17">
        <v>5</v>
      </c>
      <c r="D49" s="17">
        <v>3</v>
      </c>
      <c r="E49" s="5" t="s">
        <v>64</v>
      </c>
      <c r="F49" s="26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85</v>
      </c>
      <c r="B50" s="39" t="s">
        <v>94</v>
      </c>
      <c r="C50" s="17">
        <v>2</v>
      </c>
      <c r="D50" s="17">
        <v>1</v>
      </c>
      <c r="E50" s="5" t="s">
        <v>60</v>
      </c>
      <c r="F50" s="26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85</v>
      </c>
      <c r="B51" s="39" t="s">
        <v>95</v>
      </c>
      <c r="C51" s="17">
        <v>9</v>
      </c>
      <c r="D51" s="17">
        <v>2</v>
      </c>
      <c r="E51" s="5" t="s">
        <v>62</v>
      </c>
      <c r="F51" s="26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85</v>
      </c>
      <c r="B52" s="39" t="s">
        <v>96</v>
      </c>
      <c r="C52" s="17">
        <v>6</v>
      </c>
      <c r="D52" s="17">
        <v>3</v>
      </c>
      <c r="E52" s="5" t="s">
        <v>64</v>
      </c>
      <c r="F52" s="26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5" t="s">
        <v>85</v>
      </c>
      <c r="B53" s="39" t="s">
        <v>97</v>
      </c>
      <c r="C53" s="17">
        <v>3</v>
      </c>
      <c r="D53" s="17">
        <v>1</v>
      </c>
      <c r="E53" s="5" t="s">
        <v>60</v>
      </c>
      <c r="F53" s="26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9" t="s">
        <v>33</v>
      </c>
      <c r="Q53" s="5" t="s">
        <v>47</v>
      </c>
    </row>
    <row r="54">
      <c r="A54" s="5" t="s">
        <v>85</v>
      </c>
      <c r="B54" s="39" t="s">
        <v>98</v>
      </c>
      <c r="C54" s="17">
        <v>10</v>
      </c>
      <c r="D54" s="17">
        <v>2</v>
      </c>
      <c r="E54" s="5" t="s">
        <v>62</v>
      </c>
      <c r="F54" s="26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9" t="s">
        <v>33</v>
      </c>
      <c r="Q54" s="5" t="s">
        <v>47</v>
      </c>
    </row>
    <row r="55">
      <c r="A55" s="5" t="s">
        <v>85</v>
      </c>
      <c r="B55" s="39" t="s">
        <v>99</v>
      </c>
      <c r="C55" s="17">
        <v>7</v>
      </c>
      <c r="D55" s="17">
        <v>3</v>
      </c>
      <c r="E55" s="5" t="s">
        <v>64</v>
      </c>
      <c r="F55" s="26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9" t="s">
        <v>33</v>
      </c>
      <c r="Q55" s="5" t="s">
        <v>47</v>
      </c>
    </row>
    <row r="56">
      <c r="A56" s="27" t="s">
        <v>100</v>
      </c>
      <c r="B56" s="40"/>
      <c r="C56" s="28"/>
      <c r="D56" s="28"/>
      <c r="E56" s="28"/>
      <c r="F56" s="28"/>
      <c r="G56" s="29">
        <f>SUM(G42:G55)</f>
      </c>
      <c r="H56" s="28"/>
      <c r="I56" s="28"/>
      <c r="J56" s="28"/>
      <c r="K56" s="28"/>
      <c r="L56" s="28"/>
      <c r="M56" s="28"/>
      <c r="N56" s="30">
        <f>SUM(N42:N55)</f>
      </c>
      <c r="O56" s="31">
        <f>IF(G56=0,0,N56/G56)</f>
      </c>
      <c r="P56" s="40"/>
      <c r="Q56" s="28"/>
    </row>
    <row r="58">
      <c r="A58" s="32" t="s">
        <v>101</v>
      </c>
      <c r="B58" s="41"/>
      <c r="C58" s="33"/>
      <c r="D58" s="33"/>
      <c r="E58" s="33"/>
      <c r="F58" s="33"/>
      <c r="G58" s="34">
        <f>G22+G39+G56</f>
      </c>
      <c r="H58" s="33"/>
      <c r="I58" s="33"/>
      <c r="J58" s="33"/>
      <c r="K58" s="33"/>
      <c r="L58" s="33"/>
      <c r="M58" s="33"/>
      <c r="N58" s="35">
        <f>N22+N39+N56</f>
      </c>
      <c r="O58" s="36">
        <f>IF(G58=0,0,N58/G58)</f>
      </c>
      <c r="P58" s="41"/>
      <c r="Q58" s="33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  <legacy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19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102</v>
      </c>
    </row>
    <row r="8">
      <c r="A8" s="5" t="s">
        <v>103</v>
      </c>
      <c r="B8" s="39" t="s">
        <v>104</v>
      </c>
      <c r="C8" s="17">
        <v>5</v>
      </c>
      <c r="D8" s="17">
        <v>1</v>
      </c>
      <c r="E8" s="5" t="s">
        <v>46</v>
      </c>
      <c r="F8" s="26">
        <f>K8*(1+L8)</f>
      </c>
      <c r="G8" s="19">
        <f>C8*D8*F8</f>
      </c>
      <c r="H8" s="16"/>
      <c r="I8" s="20">
        <v>90</v>
      </c>
      <c r="J8" s="7">
        <v>0.22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103</v>
      </c>
      <c r="B9" s="39" t="s">
        <v>105</v>
      </c>
      <c r="C9" s="17">
        <v>4</v>
      </c>
      <c r="D9" s="17">
        <v>1</v>
      </c>
      <c r="E9" s="5" t="s">
        <v>46</v>
      </c>
      <c r="F9" s="26">
        <f>K9*(1+L9)</f>
      </c>
      <c r="G9" s="19">
        <f>C9*D9*F9</f>
      </c>
      <c r="H9" s="16"/>
      <c r="I9" s="20">
        <v>180</v>
      </c>
      <c r="J9" s="7">
        <v>0.12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103</v>
      </c>
      <c r="B10" s="39" t="s">
        <v>106</v>
      </c>
      <c r="C10" s="17">
        <v>3</v>
      </c>
      <c r="D10" s="17">
        <v>1</v>
      </c>
      <c r="E10" s="5" t="s">
        <v>60</v>
      </c>
      <c r="F10" s="26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103</v>
      </c>
      <c r="B11" s="39" t="s">
        <v>107</v>
      </c>
      <c r="C11" s="17">
        <v>5</v>
      </c>
      <c r="D11" s="17">
        <v>3</v>
      </c>
      <c r="E11" s="5" t="s">
        <v>60</v>
      </c>
      <c r="F11" s="26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103</v>
      </c>
      <c r="B12" s="39" t="s">
        <v>108</v>
      </c>
      <c r="C12" s="17">
        <v>2</v>
      </c>
      <c r="D12" s="17">
        <v>1</v>
      </c>
      <c r="E12" s="5" t="s">
        <v>62</v>
      </c>
      <c r="F12" s="26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103</v>
      </c>
      <c r="B13" s="39" t="s">
        <v>109</v>
      </c>
      <c r="C13" s="17">
        <v>9</v>
      </c>
      <c r="D13" s="17">
        <v>2</v>
      </c>
      <c r="E13" s="5" t="s">
        <v>64</v>
      </c>
      <c r="F13" s="26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103</v>
      </c>
      <c r="B14" s="39" t="s">
        <v>110</v>
      </c>
      <c r="C14" s="17">
        <v>6</v>
      </c>
      <c r="D14" s="17">
        <v>3</v>
      </c>
      <c r="E14" s="5" t="s">
        <v>60</v>
      </c>
      <c r="F14" s="26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103</v>
      </c>
      <c r="B15" s="39" t="s">
        <v>111</v>
      </c>
      <c r="C15" s="17">
        <v>3</v>
      </c>
      <c r="D15" s="17">
        <v>1</v>
      </c>
      <c r="E15" s="5" t="s">
        <v>62</v>
      </c>
      <c r="F15" s="26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103</v>
      </c>
      <c r="B16" s="39" t="s">
        <v>112</v>
      </c>
      <c r="C16" s="17">
        <v>10</v>
      </c>
      <c r="D16" s="17">
        <v>2</v>
      </c>
      <c r="E16" s="5" t="s">
        <v>64</v>
      </c>
      <c r="F16" s="26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103</v>
      </c>
      <c r="B17" s="39" t="s">
        <v>113</v>
      </c>
      <c r="C17" s="17">
        <v>7</v>
      </c>
      <c r="D17" s="17">
        <v>3</v>
      </c>
      <c r="E17" s="5" t="s">
        <v>60</v>
      </c>
      <c r="F17" s="26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103</v>
      </c>
      <c r="B18" s="39" t="s">
        <v>114</v>
      </c>
      <c r="C18" s="17">
        <v>4</v>
      </c>
      <c r="D18" s="17">
        <v>1</v>
      </c>
      <c r="E18" s="5" t="s">
        <v>62</v>
      </c>
      <c r="F18" s="26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103</v>
      </c>
      <c r="B19" s="39" t="s">
        <v>115</v>
      </c>
      <c r="C19" s="17">
        <v>1</v>
      </c>
      <c r="D19" s="17">
        <v>2</v>
      </c>
      <c r="E19" s="5" t="s">
        <v>64</v>
      </c>
      <c r="F19" s="26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103</v>
      </c>
      <c r="B20" s="39" t="s">
        <v>116</v>
      </c>
      <c r="C20" s="17">
        <v>8</v>
      </c>
      <c r="D20" s="17">
        <v>3</v>
      </c>
      <c r="E20" s="5" t="s">
        <v>60</v>
      </c>
      <c r="F20" s="26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27" t="s">
        <v>117</v>
      </c>
      <c r="B21" s="40"/>
      <c r="C21" s="28"/>
      <c r="D21" s="28"/>
      <c r="E21" s="28"/>
      <c r="F21" s="28"/>
      <c r="G21" s="29">
        <f>SUM(G8:G20)</f>
      </c>
      <c r="H21" s="28"/>
      <c r="I21" s="28"/>
      <c r="J21" s="28"/>
      <c r="K21" s="28"/>
      <c r="L21" s="28"/>
      <c r="M21" s="28"/>
      <c r="N21" s="30">
        <f>SUM(N8:N20)</f>
      </c>
      <c r="O21" s="31">
        <f>IF(G21=0,0,N21/G21)</f>
      </c>
      <c r="P21" s="40"/>
      <c r="Q21" s="28"/>
    </row>
    <row r="23">
      <c r="A23" s="15" t="s">
        <v>118</v>
      </c>
    </row>
    <row r="24">
      <c r="A24" s="5" t="s">
        <v>119</v>
      </c>
      <c r="B24" s="39" t="s">
        <v>120</v>
      </c>
      <c r="C24" s="17">
        <v>1</v>
      </c>
      <c r="D24" s="17">
        <v>1</v>
      </c>
      <c r="E24" s="5" t="s">
        <v>62</v>
      </c>
      <c r="F24" s="26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119</v>
      </c>
      <c r="B25" s="39" t="s">
        <v>121</v>
      </c>
      <c r="C25" s="17">
        <v>5</v>
      </c>
      <c r="D25" s="17">
        <v>1</v>
      </c>
      <c r="E25" s="5" t="s">
        <v>62</v>
      </c>
      <c r="F25" s="26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119</v>
      </c>
      <c r="B26" s="39" t="s">
        <v>122</v>
      </c>
      <c r="C26" s="17">
        <v>4</v>
      </c>
      <c r="D26" s="17">
        <v>1</v>
      </c>
      <c r="E26" s="5" t="s">
        <v>62</v>
      </c>
      <c r="F26" s="26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119</v>
      </c>
      <c r="B27" s="39" t="s">
        <v>123</v>
      </c>
      <c r="C27" s="17">
        <v>6</v>
      </c>
      <c r="D27" s="17">
        <v>3</v>
      </c>
      <c r="E27" s="5" t="s">
        <v>62</v>
      </c>
      <c r="F27" s="26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119</v>
      </c>
      <c r="B28" s="39" t="s">
        <v>124</v>
      </c>
      <c r="C28" s="17">
        <v>3</v>
      </c>
      <c r="D28" s="17">
        <v>1</v>
      </c>
      <c r="E28" s="5" t="s">
        <v>64</v>
      </c>
      <c r="F28" s="26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119</v>
      </c>
      <c r="B29" s="39" t="s">
        <v>125</v>
      </c>
      <c r="C29" s="17">
        <v>10</v>
      </c>
      <c r="D29" s="17">
        <v>2</v>
      </c>
      <c r="E29" s="5" t="s">
        <v>60</v>
      </c>
      <c r="F29" s="26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119</v>
      </c>
      <c r="B30" s="39" t="s">
        <v>126</v>
      </c>
      <c r="C30" s="17">
        <v>7</v>
      </c>
      <c r="D30" s="17">
        <v>3</v>
      </c>
      <c r="E30" s="5" t="s">
        <v>62</v>
      </c>
      <c r="F30" s="26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119</v>
      </c>
      <c r="B31" s="39" t="s">
        <v>127</v>
      </c>
      <c r="C31" s="17">
        <v>4</v>
      </c>
      <c r="D31" s="17">
        <v>1</v>
      </c>
      <c r="E31" s="5" t="s">
        <v>64</v>
      </c>
      <c r="F31" s="26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119</v>
      </c>
      <c r="B32" s="39" t="s">
        <v>128</v>
      </c>
      <c r="C32" s="17">
        <v>1</v>
      </c>
      <c r="D32" s="17">
        <v>2</v>
      </c>
      <c r="E32" s="5" t="s">
        <v>60</v>
      </c>
      <c r="F32" s="26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5" t="s">
        <v>119</v>
      </c>
      <c r="B33" s="39" t="s">
        <v>129</v>
      </c>
      <c r="C33" s="17">
        <v>8</v>
      </c>
      <c r="D33" s="17">
        <v>3</v>
      </c>
      <c r="E33" s="5" t="s">
        <v>62</v>
      </c>
      <c r="F33" s="26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9" t="s">
        <v>33</v>
      </c>
      <c r="Q33" s="5" t="s">
        <v>47</v>
      </c>
    </row>
    <row r="34">
      <c r="A34" s="5" t="s">
        <v>119</v>
      </c>
      <c r="B34" s="39" t="s">
        <v>130</v>
      </c>
      <c r="C34" s="17">
        <v>5</v>
      </c>
      <c r="D34" s="17">
        <v>1</v>
      </c>
      <c r="E34" s="5" t="s">
        <v>64</v>
      </c>
      <c r="F34" s="26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9" t="s">
        <v>33</v>
      </c>
      <c r="Q34" s="5" t="s">
        <v>47</v>
      </c>
    </row>
    <row r="35">
      <c r="A35" s="5" t="s">
        <v>119</v>
      </c>
      <c r="B35" s="39" t="s">
        <v>131</v>
      </c>
      <c r="C35" s="17">
        <v>2</v>
      </c>
      <c r="D35" s="17">
        <v>2</v>
      </c>
      <c r="E35" s="5" t="s">
        <v>60</v>
      </c>
      <c r="F35" s="26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9" t="s">
        <v>33</v>
      </c>
      <c r="Q35" s="5" t="s">
        <v>47</v>
      </c>
    </row>
    <row r="36">
      <c r="A36" s="5" t="s">
        <v>119</v>
      </c>
      <c r="B36" s="39" t="s">
        <v>132</v>
      </c>
      <c r="C36" s="17">
        <v>9</v>
      </c>
      <c r="D36" s="17">
        <v>3</v>
      </c>
      <c r="E36" s="5" t="s">
        <v>62</v>
      </c>
      <c r="F36" s="26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27" t="s">
        <v>133</v>
      </c>
      <c r="B37" s="40"/>
      <c r="C37" s="28"/>
      <c r="D37" s="28"/>
      <c r="E37" s="28"/>
      <c r="F37" s="28"/>
      <c r="G37" s="29">
        <f>SUM(G24:G36)</f>
      </c>
      <c r="H37" s="28"/>
      <c r="I37" s="28"/>
      <c r="J37" s="28"/>
      <c r="K37" s="28"/>
      <c r="L37" s="28"/>
      <c r="M37" s="28"/>
      <c r="N37" s="30">
        <f>SUM(N24:N36)</f>
      </c>
      <c r="O37" s="31">
        <f>IF(G37=0,0,N37/G37)</f>
      </c>
      <c r="P37" s="40"/>
      <c r="Q37" s="28"/>
    </row>
    <row r="39">
      <c r="A39" s="15" t="s">
        <v>134</v>
      </c>
    </row>
    <row r="40">
      <c r="A40" s="5" t="s">
        <v>135</v>
      </c>
      <c r="B40" s="39" t="s">
        <v>136</v>
      </c>
      <c r="C40" s="17">
        <v>2</v>
      </c>
      <c r="D40" s="17">
        <v>1</v>
      </c>
      <c r="E40" s="5" t="s">
        <v>64</v>
      </c>
      <c r="F40" s="26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9" t="s">
        <v>33</v>
      </c>
      <c r="Q40" s="5" t="s">
        <v>47</v>
      </c>
    </row>
    <row r="41">
      <c r="A41" s="5" t="s">
        <v>135</v>
      </c>
      <c r="B41" s="39" t="s">
        <v>137</v>
      </c>
      <c r="C41" s="17">
        <v>1</v>
      </c>
      <c r="D41" s="17">
        <v>1</v>
      </c>
      <c r="E41" s="5" t="s">
        <v>64</v>
      </c>
      <c r="F41" s="26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9" t="s">
        <v>33</v>
      </c>
      <c r="Q41" s="5" t="s">
        <v>47</v>
      </c>
    </row>
    <row r="42">
      <c r="A42" s="5" t="s">
        <v>135</v>
      </c>
      <c r="B42" s="39" t="s">
        <v>138</v>
      </c>
      <c r="C42" s="17">
        <v>5</v>
      </c>
      <c r="D42" s="17">
        <v>1</v>
      </c>
      <c r="E42" s="5" t="s">
        <v>64</v>
      </c>
      <c r="F42" s="26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9" t="s">
        <v>33</v>
      </c>
      <c r="Q42" s="5" t="s">
        <v>47</v>
      </c>
    </row>
    <row r="43">
      <c r="A43" s="5" t="s">
        <v>135</v>
      </c>
      <c r="B43" s="39" t="s">
        <v>139</v>
      </c>
      <c r="C43" s="17">
        <v>7</v>
      </c>
      <c r="D43" s="17">
        <v>3</v>
      </c>
      <c r="E43" s="5" t="s">
        <v>64</v>
      </c>
      <c r="F43" s="26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9" t="s">
        <v>33</v>
      </c>
      <c r="Q43" s="5" t="s">
        <v>47</v>
      </c>
    </row>
    <row r="44">
      <c r="A44" s="5" t="s">
        <v>135</v>
      </c>
      <c r="B44" s="39" t="s">
        <v>140</v>
      </c>
      <c r="C44" s="17">
        <v>4</v>
      </c>
      <c r="D44" s="17">
        <v>1</v>
      </c>
      <c r="E44" s="5" t="s">
        <v>60</v>
      </c>
      <c r="F44" s="26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9" t="s">
        <v>33</v>
      </c>
      <c r="Q44" s="5" t="s">
        <v>47</v>
      </c>
    </row>
    <row r="45">
      <c r="A45" s="5" t="s">
        <v>135</v>
      </c>
      <c r="B45" s="39" t="s">
        <v>141</v>
      </c>
      <c r="C45" s="17">
        <v>1</v>
      </c>
      <c r="D45" s="17">
        <v>2</v>
      </c>
      <c r="E45" s="5" t="s">
        <v>62</v>
      </c>
      <c r="F45" s="26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5" t="s">
        <v>135</v>
      </c>
      <c r="B46" s="39" t="s">
        <v>142</v>
      </c>
      <c r="C46" s="17">
        <v>8</v>
      </c>
      <c r="D46" s="17">
        <v>3</v>
      </c>
      <c r="E46" s="5" t="s">
        <v>64</v>
      </c>
      <c r="F46" s="26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9" t="s">
        <v>33</v>
      </c>
      <c r="Q46" s="5" t="s">
        <v>47</v>
      </c>
    </row>
    <row r="47">
      <c r="A47" s="5" t="s">
        <v>135</v>
      </c>
      <c r="B47" s="39" t="s">
        <v>143</v>
      </c>
      <c r="C47" s="17">
        <v>5</v>
      </c>
      <c r="D47" s="17">
        <v>1</v>
      </c>
      <c r="E47" s="5" t="s">
        <v>60</v>
      </c>
      <c r="F47" s="26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9" t="s">
        <v>33</v>
      </c>
      <c r="Q47" s="5" t="s">
        <v>47</v>
      </c>
    </row>
    <row r="48">
      <c r="A48" s="5" t="s">
        <v>135</v>
      </c>
      <c r="B48" s="39" t="s">
        <v>144</v>
      </c>
      <c r="C48" s="17">
        <v>2</v>
      </c>
      <c r="D48" s="17">
        <v>2</v>
      </c>
      <c r="E48" s="5" t="s">
        <v>62</v>
      </c>
      <c r="F48" s="26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9" t="s">
        <v>33</v>
      </c>
      <c r="Q48" s="5" t="s">
        <v>47</v>
      </c>
    </row>
    <row r="49">
      <c r="A49" s="5" t="s">
        <v>135</v>
      </c>
      <c r="B49" s="39" t="s">
        <v>145</v>
      </c>
      <c r="C49" s="17">
        <v>9</v>
      </c>
      <c r="D49" s="17">
        <v>3</v>
      </c>
      <c r="E49" s="5" t="s">
        <v>64</v>
      </c>
      <c r="F49" s="26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135</v>
      </c>
      <c r="B50" s="39" t="s">
        <v>146</v>
      </c>
      <c r="C50" s="17">
        <v>6</v>
      </c>
      <c r="D50" s="17">
        <v>1</v>
      </c>
      <c r="E50" s="5" t="s">
        <v>60</v>
      </c>
      <c r="F50" s="26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135</v>
      </c>
      <c r="B51" s="39" t="s">
        <v>147</v>
      </c>
      <c r="C51" s="17">
        <v>3</v>
      </c>
      <c r="D51" s="17">
        <v>2</v>
      </c>
      <c r="E51" s="5" t="s">
        <v>62</v>
      </c>
      <c r="F51" s="26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135</v>
      </c>
      <c r="B52" s="39" t="s">
        <v>148</v>
      </c>
      <c r="C52" s="17">
        <v>10</v>
      </c>
      <c r="D52" s="17">
        <v>3</v>
      </c>
      <c r="E52" s="5" t="s">
        <v>64</v>
      </c>
      <c r="F52" s="26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27" t="s">
        <v>149</v>
      </c>
      <c r="B53" s="40"/>
      <c r="C53" s="28"/>
      <c r="D53" s="28"/>
      <c r="E53" s="28"/>
      <c r="F53" s="28"/>
      <c r="G53" s="29">
        <f>SUM(G40:G52)</f>
      </c>
      <c r="H53" s="28"/>
      <c r="I53" s="28"/>
      <c r="J53" s="28"/>
      <c r="K53" s="28"/>
      <c r="L53" s="28"/>
      <c r="M53" s="28"/>
      <c r="N53" s="30">
        <f>SUM(N40:N52)</f>
      </c>
      <c r="O53" s="31">
        <f>IF(G53=0,0,N53/G53)</f>
      </c>
      <c r="P53" s="40"/>
      <c r="Q53" s="28"/>
    </row>
    <row r="55">
      <c r="A55" s="32" t="s">
        <v>101</v>
      </c>
      <c r="B55" s="41"/>
      <c r="C55" s="33"/>
      <c r="D55" s="33"/>
      <c r="E55" s="33"/>
      <c r="F55" s="33"/>
      <c r="G55" s="34">
        <f>G21+G37+G53</f>
      </c>
      <c r="H55" s="33"/>
      <c r="I55" s="33"/>
      <c r="J55" s="33"/>
      <c r="K55" s="33"/>
      <c r="L55" s="33"/>
      <c r="M55" s="33"/>
      <c r="N55" s="35">
        <f>N21+N37+N53</f>
      </c>
      <c r="O55" s="36">
        <f>IF(G55=0,0,N55/G55)</f>
      </c>
      <c r="P55" s="41"/>
      <c r="Q55" s="33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20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150</v>
      </c>
    </row>
    <row r="8">
      <c r="A8" s="5" t="s">
        <v>151</v>
      </c>
      <c r="B8" s="39" t="s">
        <v>152</v>
      </c>
      <c r="C8" s="17">
        <v>3</v>
      </c>
      <c r="D8" s="17">
        <v>1</v>
      </c>
      <c r="E8" s="5" t="s">
        <v>60</v>
      </c>
      <c r="F8" s="26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151</v>
      </c>
      <c r="B9" s="39" t="s">
        <v>153</v>
      </c>
      <c r="C9" s="17">
        <v>2</v>
      </c>
      <c r="D9" s="17">
        <v>1</v>
      </c>
      <c r="E9" s="5" t="s">
        <v>60</v>
      </c>
      <c r="F9" s="26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151</v>
      </c>
      <c r="B10" s="39" t="s">
        <v>154</v>
      </c>
      <c r="C10" s="17">
        <v>1</v>
      </c>
      <c r="D10" s="17">
        <v>1</v>
      </c>
      <c r="E10" s="5" t="s">
        <v>60</v>
      </c>
      <c r="F10" s="26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151</v>
      </c>
      <c r="B11" s="39" t="s">
        <v>155</v>
      </c>
      <c r="C11" s="17">
        <v>8</v>
      </c>
      <c r="D11" s="17">
        <v>3</v>
      </c>
      <c r="E11" s="5" t="s">
        <v>60</v>
      </c>
      <c r="F11" s="26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151</v>
      </c>
      <c r="B12" s="39" t="s">
        <v>156</v>
      </c>
      <c r="C12" s="17">
        <v>5</v>
      </c>
      <c r="D12" s="17">
        <v>1</v>
      </c>
      <c r="E12" s="5" t="s">
        <v>62</v>
      </c>
      <c r="F12" s="26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151</v>
      </c>
      <c r="B13" s="39" t="s">
        <v>157</v>
      </c>
      <c r="C13" s="17">
        <v>2</v>
      </c>
      <c r="D13" s="17">
        <v>2</v>
      </c>
      <c r="E13" s="5" t="s">
        <v>64</v>
      </c>
      <c r="F13" s="26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5" t="s">
        <v>151</v>
      </c>
      <c r="B14" s="39" t="s">
        <v>158</v>
      </c>
      <c r="C14" s="17">
        <v>9</v>
      </c>
      <c r="D14" s="17">
        <v>3</v>
      </c>
      <c r="E14" s="5" t="s">
        <v>60</v>
      </c>
      <c r="F14" s="26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151</v>
      </c>
      <c r="B15" s="39" t="s">
        <v>159</v>
      </c>
      <c r="C15" s="17">
        <v>6</v>
      </c>
      <c r="D15" s="17">
        <v>1</v>
      </c>
      <c r="E15" s="5" t="s">
        <v>62</v>
      </c>
      <c r="F15" s="26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151</v>
      </c>
      <c r="B16" s="39" t="s">
        <v>160</v>
      </c>
      <c r="C16" s="17">
        <v>3</v>
      </c>
      <c r="D16" s="17">
        <v>2</v>
      </c>
      <c r="E16" s="5" t="s">
        <v>64</v>
      </c>
      <c r="F16" s="26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151</v>
      </c>
      <c r="B17" s="39" t="s">
        <v>161</v>
      </c>
      <c r="C17" s="17">
        <v>10</v>
      </c>
      <c r="D17" s="17">
        <v>3</v>
      </c>
      <c r="E17" s="5" t="s">
        <v>60</v>
      </c>
      <c r="F17" s="26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151</v>
      </c>
      <c r="B18" s="39" t="s">
        <v>162</v>
      </c>
      <c r="C18" s="17">
        <v>7</v>
      </c>
      <c r="D18" s="17">
        <v>1</v>
      </c>
      <c r="E18" s="5" t="s">
        <v>62</v>
      </c>
      <c r="F18" s="26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151</v>
      </c>
      <c r="B19" s="39" t="s">
        <v>163</v>
      </c>
      <c r="C19" s="17">
        <v>4</v>
      </c>
      <c r="D19" s="17">
        <v>2</v>
      </c>
      <c r="E19" s="5" t="s">
        <v>64</v>
      </c>
      <c r="F19" s="26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151</v>
      </c>
      <c r="B20" s="39" t="s">
        <v>164</v>
      </c>
      <c r="C20" s="17">
        <v>1</v>
      </c>
      <c r="D20" s="17">
        <v>3</v>
      </c>
      <c r="E20" s="5" t="s">
        <v>60</v>
      </c>
      <c r="F20" s="26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27" t="s">
        <v>165</v>
      </c>
      <c r="B21" s="40"/>
      <c r="C21" s="28"/>
      <c r="D21" s="28"/>
      <c r="E21" s="28"/>
      <c r="F21" s="28"/>
      <c r="G21" s="29">
        <f>SUM(G8:G20)</f>
      </c>
      <c r="H21" s="28"/>
      <c r="I21" s="28"/>
      <c r="J21" s="28"/>
      <c r="K21" s="28"/>
      <c r="L21" s="28"/>
      <c r="M21" s="28"/>
      <c r="N21" s="30">
        <f>SUM(N8:N20)</f>
      </c>
      <c r="O21" s="31">
        <f>IF(G21=0,0,N21/G21)</f>
      </c>
      <c r="P21" s="40"/>
      <c r="Q21" s="28"/>
    </row>
    <row r="23">
      <c r="A23" s="15" t="s">
        <v>166</v>
      </c>
    </row>
    <row r="24">
      <c r="A24" s="5" t="s">
        <v>167</v>
      </c>
      <c r="B24" s="39" t="s">
        <v>168</v>
      </c>
      <c r="C24" s="17">
        <v>4</v>
      </c>
      <c r="D24" s="17">
        <v>1</v>
      </c>
      <c r="E24" s="5" t="s">
        <v>62</v>
      </c>
      <c r="F24" s="26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167</v>
      </c>
      <c r="B25" s="39" t="s">
        <v>169</v>
      </c>
      <c r="C25" s="17">
        <v>3</v>
      </c>
      <c r="D25" s="17">
        <v>1</v>
      </c>
      <c r="E25" s="5" t="s">
        <v>62</v>
      </c>
      <c r="F25" s="26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167</v>
      </c>
      <c r="B26" s="39" t="s">
        <v>170</v>
      </c>
      <c r="C26" s="17">
        <v>2</v>
      </c>
      <c r="D26" s="17">
        <v>1</v>
      </c>
      <c r="E26" s="5" t="s">
        <v>62</v>
      </c>
      <c r="F26" s="26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27" t="s">
        <v>171</v>
      </c>
      <c r="B27" s="40"/>
      <c r="C27" s="28"/>
      <c r="D27" s="28"/>
      <c r="E27" s="28"/>
      <c r="F27" s="28"/>
      <c r="G27" s="29">
        <f>SUM(G24:G26)</f>
      </c>
      <c r="H27" s="28"/>
      <c r="I27" s="28"/>
      <c r="J27" s="28"/>
      <c r="K27" s="28"/>
      <c r="L27" s="28"/>
      <c r="M27" s="28"/>
      <c r="N27" s="30">
        <f>SUM(N24:N26)</f>
      </c>
      <c r="O27" s="31">
        <f>IF(G27=0,0,N27/G27)</f>
      </c>
      <c r="P27" s="40"/>
      <c r="Q27" s="28"/>
    </row>
    <row r="29">
      <c r="A29" s="15" t="s">
        <v>172</v>
      </c>
    </row>
    <row r="30">
      <c r="A30" s="5" t="s">
        <v>173</v>
      </c>
      <c r="B30" s="39" t="s">
        <v>174</v>
      </c>
      <c r="C30" s="17">
        <v>5</v>
      </c>
      <c r="D30" s="17">
        <v>1</v>
      </c>
      <c r="E30" s="5" t="s">
        <v>64</v>
      </c>
      <c r="F30" s="26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173</v>
      </c>
      <c r="B31" s="39" t="s">
        <v>175</v>
      </c>
      <c r="C31" s="17">
        <v>4</v>
      </c>
      <c r="D31" s="17">
        <v>1</v>
      </c>
      <c r="E31" s="5" t="s">
        <v>64</v>
      </c>
      <c r="F31" s="26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173</v>
      </c>
      <c r="B32" s="39" t="s">
        <v>176</v>
      </c>
      <c r="C32" s="17">
        <v>3</v>
      </c>
      <c r="D32" s="17">
        <v>1</v>
      </c>
      <c r="E32" s="5" t="s">
        <v>64</v>
      </c>
      <c r="F32" s="26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27" t="s">
        <v>177</v>
      </c>
      <c r="B33" s="40"/>
      <c r="C33" s="28"/>
      <c r="D33" s="28"/>
      <c r="E33" s="28"/>
      <c r="F33" s="28"/>
      <c r="G33" s="29">
        <f>SUM(G30:G32)</f>
      </c>
      <c r="H33" s="28"/>
      <c r="I33" s="28"/>
      <c r="J33" s="28"/>
      <c r="K33" s="28"/>
      <c r="L33" s="28"/>
      <c r="M33" s="28"/>
      <c r="N33" s="30">
        <f>SUM(N30:N32)</f>
      </c>
      <c r="O33" s="31">
        <f>IF(G33=0,0,N33/G33)</f>
      </c>
      <c r="P33" s="40"/>
      <c r="Q33" s="28"/>
    </row>
    <row r="35">
      <c r="A35" s="32" t="s">
        <v>101</v>
      </c>
      <c r="B35" s="41"/>
      <c r="C35" s="33"/>
      <c r="D35" s="33"/>
      <c r="E35" s="33"/>
      <c r="F35" s="33"/>
      <c r="G35" s="34">
        <f>G21+G27+G33</f>
      </c>
      <c r="H35" s="33"/>
      <c r="I35" s="33"/>
      <c r="J35" s="33"/>
      <c r="K35" s="33"/>
      <c r="L35" s="33"/>
      <c r="M35" s="33"/>
      <c r="N35" s="35">
        <f>N21+N27+N33</f>
      </c>
      <c r="O35" s="36">
        <f>IF(G35=0,0,N35/G35)</f>
      </c>
      <c r="P35" s="41"/>
      <c r="Q35" s="33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Azienda_01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Progetto_Azienda_01_P01</dc:title>
  <dc:creator>System Administrator</dc:creator>
  <dc:subject>Budget v13.9</dc:subject>
  <dcterms:created xsi:type="dcterms:W3CDTF">2026-04-26T10:14:34Z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